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77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8" i="1"/>
  <c r="F39"/>
  <c r="F40"/>
  <c r="F37"/>
  <c r="F41" l="1"/>
  <c r="F44"/>
  <c r="F45"/>
  <c r="F46"/>
  <c r="F43"/>
  <c r="F32"/>
  <c r="F33"/>
  <c r="F34"/>
  <c r="F27"/>
  <c r="F26"/>
  <c r="F25"/>
  <c r="F15"/>
  <c r="F7"/>
  <c r="F6"/>
  <c r="F5"/>
  <c r="F4"/>
  <c r="F47"/>
  <c r="F8" l="1"/>
  <c r="F48"/>
  <c r="F31" l="1"/>
  <c r="F30"/>
  <c r="F35" l="1"/>
  <c r="F20"/>
  <c r="F21"/>
  <c r="F22"/>
  <c r="F23"/>
  <c r="F24"/>
  <c r="F19"/>
  <c r="F28" l="1"/>
  <c r="F11"/>
  <c r="F12"/>
  <c r="F13"/>
  <c r="F14"/>
  <c r="F16"/>
  <c r="F10"/>
  <c r="F17" l="1"/>
  <c r="F49" s="1"/>
  <c r="E50" s="1"/>
  <c r="F50" l="1"/>
  <c r="F51" s="1"/>
</calcChain>
</file>

<file path=xl/sharedStrings.xml><?xml version="1.0" encoding="utf-8"?>
<sst xmlns="http://schemas.openxmlformats.org/spreadsheetml/2006/main" count="117" uniqueCount="83">
  <si>
    <t>序号</t>
  </si>
  <si>
    <t>名称</t>
  </si>
  <si>
    <t>单位</t>
  </si>
  <si>
    <t>数量</t>
  </si>
  <si>
    <t>综合单价</t>
  </si>
  <si>
    <t>金额/元</t>
  </si>
  <si>
    <t>备注</t>
  </si>
  <si>
    <t>项</t>
  </si>
  <si>
    <t>小计</t>
  </si>
  <si>
    <t>项</t>
    <phoneticPr fontId="2" type="noConversion"/>
  </si>
  <si>
    <t>合计</t>
    <phoneticPr fontId="2" type="noConversion"/>
  </si>
  <si>
    <t>项</t>
    <phoneticPr fontId="2" type="noConversion"/>
  </si>
  <si>
    <t>含人工及机具费</t>
    <phoneticPr fontId="2" type="noConversion"/>
  </si>
  <si>
    <t>平方</t>
    <phoneticPr fontId="2" type="noConversion"/>
  </si>
  <si>
    <t>米</t>
    <phoneticPr fontId="2" type="noConversion"/>
  </si>
  <si>
    <t>人工安装费用</t>
    <phoneticPr fontId="2" type="noConversion"/>
  </si>
  <si>
    <t>含材料加工费</t>
    <phoneticPr fontId="2" type="noConversion"/>
  </si>
  <si>
    <t>小计</t>
    <phoneticPr fontId="2" type="noConversion"/>
  </si>
  <si>
    <t>拆除原有站厕</t>
    <phoneticPr fontId="2" type="noConversion"/>
  </si>
  <si>
    <t>含全自动感应冲水器（980mm*350mm*440mm)</t>
    <phoneticPr fontId="2" type="noConversion"/>
  </si>
  <si>
    <t>小便器</t>
    <phoneticPr fontId="2" type="noConversion"/>
  </si>
  <si>
    <t>套</t>
    <phoneticPr fontId="2" type="noConversion"/>
  </si>
  <si>
    <t>建筑垃圾外运</t>
    <phoneticPr fontId="2" type="noConversion"/>
  </si>
  <si>
    <t>建筑垃圾外运</t>
    <phoneticPr fontId="2" type="noConversion"/>
  </si>
  <si>
    <t>洗手盆</t>
    <phoneticPr fontId="2" type="noConversion"/>
  </si>
  <si>
    <t>个</t>
    <phoneticPr fontId="2" type="noConversion"/>
  </si>
  <si>
    <t>含云石胶等辅材</t>
    <phoneticPr fontId="2" type="noConversion"/>
  </si>
  <si>
    <t>含人工及材料费（5%损耗）</t>
    <phoneticPr fontId="2" type="noConversion"/>
  </si>
  <si>
    <t>轨道</t>
    <phoneticPr fontId="2" type="noConversion"/>
  </si>
  <si>
    <t>总计</t>
    <phoneticPr fontId="2" type="noConversion"/>
  </si>
  <si>
    <t>税金及管理费</t>
    <phoneticPr fontId="2" type="noConversion"/>
  </si>
  <si>
    <t>报价单</t>
    <phoneticPr fontId="2" type="noConversion"/>
  </si>
  <si>
    <t>一楼男厕所</t>
    <phoneticPr fontId="2" type="noConversion"/>
  </si>
  <si>
    <t>三楼儿科天台</t>
    <phoneticPr fontId="2" type="noConversion"/>
  </si>
  <si>
    <t>拆除原有坏夹胶玻璃</t>
    <phoneticPr fontId="2" type="noConversion"/>
  </si>
  <si>
    <t>钢化玻璃（1120*1300）</t>
    <phoneticPr fontId="2" type="noConversion"/>
  </si>
  <si>
    <r>
      <t>12厘（</t>
    </r>
    <r>
      <rPr>
        <sz val="11"/>
        <color theme="1"/>
        <rFont val="宋体"/>
        <family val="3"/>
        <charset val="134"/>
        <scheme val="minor"/>
      </rPr>
      <t>6+6</t>
    </r>
    <r>
      <rPr>
        <sz val="11"/>
        <color theme="1"/>
        <rFont val="宋体"/>
        <charset val="134"/>
        <scheme val="minor"/>
      </rPr>
      <t>白玻夹层钢化玻璃</t>
    </r>
    <phoneticPr fontId="2" type="noConversion"/>
  </si>
  <si>
    <t>人工安装费用</t>
    <phoneticPr fontId="2" type="noConversion"/>
  </si>
  <si>
    <t>项</t>
    <phoneticPr fontId="2" type="noConversion"/>
  </si>
  <si>
    <t>含人工及机具费</t>
    <phoneticPr fontId="2" type="noConversion"/>
  </si>
  <si>
    <t>拆除原有塑木板凳</t>
    <phoneticPr fontId="2" type="noConversion"/>
  </si>
  <si>
    <t>采购塑木板凳</t>
    <phoneticPr fontId="2" type="noConversion"/>
  </si>
  <si>
    <r>
      <t>材料规格为：7</t>
    </r>
    <r>
      <rPr>
        <sz val="11"/>
        <color theme="1"/>
        <rFont val="宋体"/>
        <family val="3"/>
        <charset val="134"/>
        <scheme val="minor"/>
      </rPr>
      <t>cm*150cm（含材料配件）</t>
    </r>
    <phoneticPr fontId="2" type="noConversion"/>
  </si>
  <si>
    <t>塑木板凳人工安装费用</t>
    <phoneticPr fontId="2" type="noConversion"/>
  </si>
  <si>
    <t>工时</t>
    <phoneticPr fontId="2" type="noConversion"/>
  </si>
  <si>
    <t>2人*2天</t>
    <phoneticPr fontId="2" type="noConversion"/>
  </si>
  <si>
    <t>拆除病房洗手盆</t>
    <phoneticPr fontId="2" type="noConversion"/>
  </si>
  <si>
    <t>洗手盆面板材料：大理石</t>
    <phoneticPr fontId="2" type="noConversion"/>
  </si>
  <si>
    <t>不锈钢框架</t>
    <phoneticPr fontId="2" type="noConversion"/>
  </si>
  <si>
    <t>不锈钢304材质</t>
    <phoneticPr fontId="2" type="noConversion"/>
  </si>
  <si>
    <t>大理石规格（80cm*52cm）含5%材料损耗</t>
    <phoneticPr fontId="2" type="noConversion"/>
  </si>
  <si>
    <t>项</t>
    <phoneticPr fontId="2" type="noConversion"/>
  </si>
  <si>
    <t>地胶板材料</t>
    <phoneticPr fontId="5" type="noConversion"/>
  </si>
  <si>
    <t>平方</t>
    <phoneticPr fontId="5" type="noConversion"/>
  </si>
  <si>
    <t>含材料及辅材（5%材料损耗）</t>
    <phoneticPr fontId="5" type="noConversion"/>
  </si>
  <si>
    <t>地胶板人工</t>
    <phoneticPr fontId="5" type="noConversion"/>
  </si>
  <si>
    <t>人工费</t>
    <phoneticPr fontId="5" type="noConversion"/>
  </si>
  <si>
    <t>垃圾外运费用</t>
    <phoneticPr fontId="5" type="noConversion"/>
  </si>
  <si>
    <t>项</t>
    <phoneticPr fontId="5" type="noConversion"/>
  </si>
  <si>
    <t>运输距离：18KM内（含运输费及建筑垃圾处理费）</t>
    <phoneticPr fontId="5" type="noConversion"/>
  </si>
  <si>
    <t>小计</t>
    <phoneticPr fontId="5" type="noConversion"/>
  </si>
  <si>
    <t>病房医用隔帘</t>
    <phoneticPr fontId="2" type="noConversion"/>
  </si>
  <si>
    <t>窗帘</t>
    <phoneticPr fontId="5" type="noConversion"/>
  </si>
  <si>
    <t>米</t>
    <phoneticPr fontId="2" type="noConversion"/>
  </si>
  <si>
    <t>窗帘轨道</t>
    <phoneticPr fontId="2" type="noConversion"/>
  </si>
  <si>
    <t>拆除原有坏掉铝扣板</t>
    <phoneticPr fontId="2" type="noConversion"/>
  </si>
  <si>
    <t>采购铝扣板</t>
    <phoneticPr fontId="2" type="noConversion"/>
  </si>
  <si>
    <t>含结构胶及零配件</t>
    <phoneticPr fontId="2" type="noConversion"/>
  </si>
  <si>
    <t>工时</t>
    <phoneticPr fontId="2" type="noConversion"/>
  </si>
  <si>
    <t>脚手架费用</t>
    <phoneticPr fontId="2" type="noConversion"/>
  </si>
  <si>
    <t>人工打砸已损坏瓷砖</t>
    <phoneticPr fontId="5" type="noConversion"/>
  </si>
  <si>
    <t>含人工及机具费</t>
    <phoneticPr fontId="5" type="noConversion"/>
  </si>
  <si>
    <t>瓷砖：600*600（含材料损耗5%）</t>
    <phoneticPr fontId="2" type="noConversion"/>
  </si>
  <si>
    <t>块</t>
    <phoneticPr fontId="5" type="noConversion"/>
  </si>
  <si>
    <t>含人工及瓷砖、水泥砂浆材料费（5%材料损耗）</t>
    <phoneticPr fontId="5" type="noConversion"/>
  </si>
  <si>
    <t>材料搬运费</t>
    <phoneticPr fontId="5" type="noConversion"/>
  </si>
  <si>
    <t>建筑垃圾外运</t>
    <phoneticPr fontId="5" type="noConversion"/>
  </si>
  <si>
    <t>小计</t>
    <phoneticPr fontId="2" type="noConversion"/>
  </si>
  <si>
    <t>运输距离为：18KM内（含运费及垃圾处理费用）</t>
    <phoneticPr fontId="2" type="noConversion"/>
  </si>
  <si>
    <t>十五楼西侧楼梯、二楼孕妇学校走廊地板瓷砖更换</t>
    <phoneticPr fontId="2" type="noConversion"/>
  </si>
  <si>
    <t>专诊楼内镜中心</t>
    <phoneticPr fontId="2" type="noConversion"/>
  </si>
  <si>
    <t>十楼妇科</t>
    <phoneticPr fontId="2" type="noConversion"/>
  </si>
  <si>
    <t>住院部西门入口雨棚铝扣板更换修复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</si>
</sst>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4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1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5"/>
  <sheetViews>
    <sheetView tabSelected="1" topLeftCell="A37" workbookViewId="0">
      <selection activeCell="G44" sqref="G44"/>
    </sheetView>
  </sheetViews>
  <sheetFormatPr defaultColWidth="9" defaultRowHeight="13.5"/>
  <cols>
    <col min="2" max="2" width="20.375" customWidth="1"/>
    <col min="6" max="6" width="10.375" customWidth="1"/>
    <col min="7" max="7" width="27" customWidth="1"/>
  </cols>
  <sheetData>
    <row r="1" spans="1:13" ht="36.75" customHeight="1">
      <c r="A1" s="29" t="s">
        <v>31</v>
      </c>
      <c r="B1" s="29"/>
      <c r="C1" s="29"/>
      <c r="D1" s="29"/>
      <c r="E1" s="29"/>
      <c r="F1" s="29"/>
      <c r="G1" s="29"/>
    </row>
    <row r="2" spans="1:13" ht="24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13" ht="24" customHeight="1">
      <c r="A3" s="33" t="s">
        <v>32</v>
      </c>
      <c r="B3" s="18"/>
      <c r="C3" s="18"/>
      <c r="D3" s="18"/>
      <c r="E3" s="18"/>
      <c r="F3" s="18"/>
      <c r="G3" s="19"/>
    </row>
    <row r="4" spans="1:13" ht="24" customHeight="1">
      <c r="A4" s="1">
        <v>1</v>
      </c>
      <c r="B4" s="4" t="s">
        <v>18</v>
      </c>
      <c r="C4" s="4" t="s">
        <v>11</v>
      </c>
      <c r="D4" s="4">
        <v>1</v>
      </c>
      <c r="E4" s="4">
        <v>0</v>
      </c>
      <c r="F4" s="1">
        <f>E4*D4</f>
        <v>0</v>
      </c>
      <c r="G4" s="4"/>
    </row>
    <row r="5" spans="1:13" ht="32.25" customHeight="1">
      <c r="A5" s="1">
        <v>2</v>
      </c>
      <c r="B5" s="4" t="s">
        <v>20</v>
      </c>
      <c r="C5" s="2" t="s">
        <v>21</v>
      </c>
      <c r="D5" s="4">
        <v>1</v>
      </c>
      <c r="E5" s="4">
        <v>0</v>
      </c>
      <c r="F5" s="1">
        <f t="shared" ref="F5:F7" si="0">E5*D5</f>
        <v>0</v>
      </c>
      <c r="G5" s="4" t="s">
        <v>19</v>
      </c>
    </row>
    <row r="6" spans="1:13" ht="24" customHeight="1">
      <c r="A6" s="1">
        <v>3</v>
      </c>
      <c r="B6" s="7" t="s">
        <v>15</v>
      </c>
      <c r="C6" s="2" t="s">
        <v>11</v>
      </c>
      <c r="D6" s="4">
        <v>1</v>
      </c>
      <c r="E6" s="4">
        <v>0</v>
      </c>
      <c r="F6" s="1">
        <f t="shared" si="0"/>
        <v>0</v>
      </c>
      <c r="G6" s="4"/>
    </row>
    <row r="7" spans="1:13" ht="32.25" customHeight="1">
      <c r="A7" s="1">
        <v>4</v>
      </c>
      <c r="B7" s="2" t="s">
        <v>22</v>
      </c>
      <c r="C7" s="4" t="s">
        <v>9</v>
      </c>
      <c r="D7" s="4">
        <v>1</v>
      </c>
      <c r="E7" s="4">
        <v>0</v>
      </c>
      <c r="F7" s="1">
        <f t="shared" si="0"/>
        <v>0</v>
      </c>
      <c r="G7" s="2" t="s">
        <v>78</v>
      </c>
    </row>
    <row r="8" spans="1:13" ht="24" customHeight="1">
      <c r="A8" s="1">
        <v>5</v>
      </c>
      <c r="B8" s="12" t="s">
        <v>8</v>
      </c>
      <c r="C8" s="13"/>
      <c r="D8" s="13"/>
      <c r="E8" s="14"/>
      <c r="F8" s="1">
        <f>SUM(F4:F7)</f>
        <v>0</v>
      </c>
      <c r="G8" s="4"/>
    </row>
    <row r="9" spans="1:13" ht="25.5" customHeight="1">
      <c r="A9" s="1"/>
      <c r="B9" s="12" t="s">
        <v>33</v>
      </c>
      <c r="C9" s="21"/>
      <c r="D9" s="21"/>
      <c r="E9" s="21"/>
      <c r="F9" s="21"/>
      <c r="G9" s="22"/>
      <c r="M9" s="9"/>
    </row>
    <row r="10" spans="1:13" ht="27" customHeight="1">
      <c r="A10" s="1">
        <v>6</v>
      </c>
      <c r="B10" s="2" t="s">
        <v>34</v>
      </c>
      <c r="C10" s="2" t="s">
        <v>11</v>
      </c>
      <c r="D10" s="3">
        <v>1</v>
      </c>
      <c r="E10" s="3">
        <v>0</v>
      </c>
      <c r="F10" s="1">
        <f>E10*D10</f>
        <v>0</v>
      </c>
      <c r="G10" s="4" t="s">
        <v>12</v>
      </c>
    </row>
    <row r="11" spans="1:13" ht="30" customHeight="1">
      <c r="A11" s="1">
        <v>7</v>
      </c>
      <c r="B11" s="2" t="s">
        <v>35</v>
      </c>
      <c r="C11" s="2" t="s">
        <v>13</v>
      </c>
      <c r="D11" s="3">
        <v>1.5</v>
      </c>
      <c r="E11" s="3">
        <v>0</v>
      </c>
      <c r="F11" s="1">
        <f t="shared" ref="F11:F16" si="1">E11*D11</f>
        <v>0</v>
      </c>
      <c r="G11" s="2" t="s">
        <v>36</v>
      </c>
    </row>
    <row r="12" spans="1:13" ht="24" customHeight="1">
      <c r="A12" s="1">
        <v>8</v>
      </c>
      <c r="B12" s="2" t="s">
        <v>37</v>
      </c>
      <c r="C12" s="2" t="s">
        <v>38</v>
      </c>
      <c r="D12" s="3">
        <v>1</v>
      </c>
      <c r="E12" s="3">
        <v>0</v>
      </c>
      <c r="F12" s="1">
        <f t="shared" si="1"/>
        <v>0</v>
      </c>
      <c r="G12" s="2" t="s">
        <v>39</v>
      </c>
    </row>
    <row r="13" spans="1:13" ht="23.25" customHeight="1">
      <c r="A13" s="1">
        <v>9</v>
      </c>
      <c r="B13" s="2" t="s">
        <v>40</v>
      </c>
      <c r="C13" s="2" t="s">
        <v>38</v>
      </c>
      <c r="D13" s="4">
        <v>1</v>
      </c>
      <c r="E13" s="3">
        <v>0</v>
      </c>
      <c r="F13" s="1">
        <f t="shared" si="1"/>
        <v>0</v>
      </c>
      <c r="G13" s="4" t="s">
        <v>16</v>
      </c>
    </row>
    <row r="14" spans="1:13" ht="40.5" customHeight="1">
      <c r="A14" s="1">
        <v>10</v>
      </c>
      <c r="B14" s="2" t="s">
        <v>41</v>
      </c>
      <c r="C14" s="2" t="s">
        <v>25</v>
      </c>
      <c r="D14" s="4">
        <v>12</v>
      </c>
      <c r="E14" s="4">
        <v>0</v>
      </c>
      <c r="F14" s="1">
        <f t="shared" si="1"/>
        <v>0</v>
      </c>
      <c r="G14" s="2" t="s">
        <v>42</v>
      </c>
    </row>
    <row r="15" spans="1:13" ht="36" customHeight="1">
      <c r="A15" s="1">
        <v>11</v>
      </c>
      <c r="B15" s="2" t="s">
        <v>43</v>
      </c>
      <c r="C15" s="2" t="s">
        <v>44</v>
      </c>
      <c r="D15" s="4">
        <v>4</v>
      </c>
      <c r="E15" s="4">
        <v>0</v>
      </c>
      <c r="F15" s="1">
        <f t="shared" ref="F15" si="2">E15*D15</f>
        <v>0</v>
      </c>
      <c r="G15" s="2" t="s">
        <v>45</v>
      </c>
    </row>
    <row r="16" spans="1:13" ht="43.5" customHeight="1">
      <c r="A16" s="1">
        <v>12</v>
      </c>
      <c r="B16" s="2" t="s">
        <v>23</v>
      </c>
      <c r="C16" s="4" t="s">
        <v>11</v>
      </c>
      <c r="D16" s="4">
        <v>1</v>
      </c>
      <c r="E16" s="4">
        <v>0</v>
      </c>
      <c r="F16" s="1">
        <f t="shared" si="1"/>
        <v>0</v>
      </c>
      <c r="G16" s="2" t="s">
        <v>78</v>
      </c>
    </row>
    <row r="17" spans="1:7" ht="24" customHeight="1">
      <c r="A17" s="1">
        <v>13</v>
      </c>
      <c r="B17" s="23" t="s">
        <v>17</v>
      </c>
      <c r="C17" s="21"/>
      <c r="D17" s="21"/>
      <c r="E17" s="21"/>
      <c r="F17" s="1">
        <f>SUM(F10:F16)</f>
        <v>0</v>
      </c>
      <c r="G17" s="6"/>
    </row>
    <row r="18" spans="1:7" ht="25.5" customHeight="1">
      <c r="A18" s="26" t="s">
        <v>81</v>
      </c>
      <c r="B18" s="27"/>
      <c r="C18" s="27"/>
      <c r="D18" s="27"/>
      <c r="E18" s="27"/>
      <c r="F18" s="27"/>
      <c r="G18" s="28"/>
    </row>
    <row r="19" spans="1:7" ht="27" customHeight="1">
      <c r="A19" s="1">
        <v>14</v>
      </c>
      <c r="B19" s="2" t="s">
        <v>46</v>
      </c>
      <c r="C19" s="2" t="s">
        <v>11</v>
      </c>
      <c r="D19" s="2">
        <v>7</v>
      </c>
      <c r="E19" s="2">
        <v>0</v>
      </c>
      <c r="F19" s="1">
        <f>E19*D19</f>
        <v>0</v>
      </c>
      <c r="G19" s="4"/>
    </row>
    <row r="20" spans="1:7" ht="25.5" customHeight="1">
      <c r="A20" s="1">
        <v>15</v>
      </c>
      <c r="B20" s="2" t="s">
        <v>24</v>
      </c>
      <c r="C20" s="2" t="s">
        <v>25</v>
      </c>
      <c r="D20" s="2">
        <v>7</v>
      </c>
      <c r="E20" s="2">
        <v>0</v>
      </c>
      <c r="F20" s="1">
        <f t="shared" ref="F20:F24" si="3">E20*D20</f>
        <v>0</v>
      </c>
      <c r="G20" s="2" t="s">
        <v>26</v>
      </c>
    </row>
    <row r="21" spans="1:7" ht="39" customHeight="1">
      <c r="A21" s="1">
        <v>16</v>
      </c>
      <c r="B21" s="2" t="s">
        <v>47</v>
      </c>
      <c r="C21" s="2" t="s">
        <v>13</v>
      </c>
      <c r="D21" s="2">
        <v>3</v>
      </c>
      <c r="E21" s="2">
        <v>0</v>
      </c>
      <c r="F21" s="1">
        <f t="shared" si="3"/>
        <v>0</v>
      </c>
      <c r="G21" s="2" t="s">
        <v>50</v>
      </c>
    </row>
    <row r="22" spans="1:7" ht="27.75" customHeight="1">
      <c r="A22" s="1">
        <v>17</v>
      </c>
      <c r="B22" s="2" t="s">
        <v>48</v>
      </c>
      <c r="C22" s="2" t="s">
        <v>14</v>
      </c>
      <c r="D22" s="2">
        <v>42</v>
      </c>
      <c r="E22" s="2">
        <v>0</v>
      </c>
      <c r="F22" s="1">
        <f t="shared" si="3"/>
        <v>0</v>
      </c>
      <c r="G22" s="2" t="s">
        <v>49</v>
      </c>
    </row>
    <row r="23" spans="1:7" ht="27" customHeight="1">
      <c r="A23" s="1">
        <v>18</v>
      </c>
      <c r="B23" s="2" t="s">
        <v>15</v>
      </c>
      <c r="C23" s="2" t="s">
        <v>25</v>
      </c>
      <c r="D23" s="2">
        <v>7</v>
      </c>
      <c r="E23" s="2">
        <v>0</v>
      </c>
      <c r="F23" s="1">
        <f t="shared" si="3"/>
        <v>0</v>
      </c>
      <c r="G23" s="4"/>
    </row>
    <row r="24" spans="1:7" ht="26.25" customHeight="1">
      <c r="A24" s="1">
        <v>19</v>
      </c>
      <c r="B24" s="2" t="s">
        <v>23</v>
      </c>
      <c r="C24" s="2" t="s">
        <v>11</v>
      </c>
      <c r="D24" s="2">
        <v>1</v>
      </c>
      <c r="E24" s="2">
        <v>0</v>
      </c>
      <c r="F24" s="1">
        <f t="shared" si="3"/>
        <v>0</v>
      </c>
      <c r="G24" s="4"/>
    </row>
    <row r="25" spans="1:7" ht="26.25" customHeight="1">
      <c r="A25" s="1">
        <v>20</v>
      </c>
      <c r="B25" s="4" t="s">
        <v>52</v>
      </c>
      <c r="C25" s="1" t="s">
        <v>53</v>
      </c>
      <c r="D25" s="1">
        <v>15</v>
      </c>
      <c r="E25" s="1">
        <v>0</v>
      </c>
      <c r="F25" s="1">
        <f>E25*D25</f>
        <v>0</v>
      </c>
      <c r="G25" s="1" t="s">
        <v>54</v>
      </c>
    </row>
    <row r="26" spans="1:7" ht="26.25" customHeight="1">
      <c r="A26" s="1">
        <v>21</v>
      </c>
      <c r="B26" s="4" t="s">
        <v>55</v>
      </c>
      <c r="C26" s="1" t="s">
        <v>53</v>
      </c>
      <c r="D26" s="1">
        <v>15</v>
      </c>
      <c r="E26" s="1">
        <v>0</v>
      </c>
      <c r="F26" s="1">
        <f t="shared" ref="F26:F27" si="4">E26*D26</f>
        <v>0</v>
      </c>
      <c r="G26" s="1" t="s">
        <v>56</v>
      </c>
    </row>
    <row r="27" spans="1:7" ht="33" customHeight="1">
      <c r="A27" s="1">
        <v>22</v>
      </c>
      <c r="B27" s="4" t="s">
        <v>57</v>
      </c>
      <c r="C27" s="1" t="s">
        <v>58</v>
      </c>
      <c r="D27" s="1">
        <v>1</v>
      </c>
      <c r="E27" s="1">
        <v>0</v>
      </c>
      <c r="F27" s="1">
        <f t="shared" si="4"/>
        <v>0</v>
      </c>
      <c r="G27" s="4" t="s">
        <v>59</v>
      </c>
    </row>
    <row r="28" spans="1:7" ht="21.75" customHeight="1">
      <c r="A28" s="1">
        <v>23</v>
      </c>
      <c r="B28" s="24" t="s">
        <v>60</v>
      </c>
      <c r="C28" s="24"/>
      <c r="D28" s="24"/>
      <c r="E28" s="24"/>
      <c r="F28" s="1">
        <f>SUM(F19:F27)</f>
        <v>0</v>
      </c>
      <c r="G28" s="10"/>
    </row>
    <row r="29" spans="1:7" ht="22.5" customHeight="1">
      <c r="A29" s="26" t="s">
        <v>80</v>
      </c>
      <c r="B29" s="27"/>
      <c r="C29" s="27"/>
      <c r="D29" s="27"/>
      <c r="E29" s="27"/>
      <c r="F29" s="27"/>
      <c r="G29" s="28"/>
    </row>
    <row r="30" spans="1:7" ht="31.5" customHeight="1">
      <c r="A30" s="1">
        <v>24</v>
      </c>
      <c r="B30" s="2" t="s">
        <v>61</v>
      </c>
      <c r="C30" s="2" t="s">
        <v>14</v>
      </c>
      <c r="D30" s="2">
        <v>18</v>
      </c>
      <c r="E30" s="2">
        <v>0</v>
      </c>
      <c r="F30" s="1">
        <f>E30*D30</f>
        <v>0</v>
      </c>
      <c r="G30" s="2" t="s">
        <v>27</v>
      </c>
    </row>
    <row r="31" spans="1:7" ht="24.75" customHeight="1">
      <c r="A31" s="1">
        <v>25</v>
      </c>
      <c r="B31" s="2" t="s">
        <v>28</v>
      </c>
      <c r="C31" s="2" t="s">
        <v>14</v>
      </c>
      <c r="D31" s="2">
        <v>9</v>
      </c>
      <c r="E31" s="2">
        <v>0</v>
      </c>
      <c r="F31" s="1">
        <f>E31*D31</f>
        <v>0</v>
      </c>
      <c r="G31" s="2" t="s">
        <v>27</v>
      </c>
    </row>
    <row r="32" spans="1:7" ht="24.75" customHeight="1">
      <c r="A32" s="1">
        <v>26</v>
      </c>
      <c r="B32" s="11" t="s">
        <v>62</v>
      </c>
      <c r="C32" s="2" t="s">
        <v>63</v>
      </c>
      <c r="D32" s="2">
        <v>3.4</v>
      </c>
      <c r="E32" s="2">
        <v>0</v>
      </c>
      <c r="F32" s="1">
        <f t="shared" ref="F32:F34" si="5">E32*D32</f>
        <v>0</v>
      </c>
      <c r="G32" s="2" t="s">
        <v>27</v>
      </c>
    </row>
    <row r="33" spans="1:7" ht="24.75" customHeight="1">
      <c r="A33" s="1">
        <v>27</v>
      </c>
      <c r="B33" s="2" t="s">
        <v>64</v>
      </c>
      <c r="C33" s="2" t="s">
        <v>63</v>
      </c>
      <c r="D33" s="2">
        <v>1.7</v>
      </c>
      <c r="E33" s="2">
        <v>0</v>
      </c>
      <c r="F33" s="1">
        <f t="shared" si="5"/>
        <v>0</v>
      </c>
      <c r="G33" s="2" t="s">
        <v>27</v>
      </c>
    </row>
    <row r="34" spans="1:7" ht="24.75" customHeight="1">
      <c r="A34" s="1">
        <v>28</v>
      </c>
      <c r="B34" s="2" t="s">
        <v>37</v>
      </c>
      <c r="C34" s="2" t="s">
        <v>51</v>
      </c>
      <c r="D34" s="2">
        <v>1</v>
      </c>
      <c r="E34" s="2">
        <v>0</v>
      </c>
      <c r="F34" s="1">
        <f t="shared" si="5"/>
        <v>0</v>
      </c>
      <c r="G34" s="4"/>
    </row>
    <row r="35" spans="1:7" ht="22.5" customHeight="1">
      <c r="A35" s="1">
        <v>29</v>
      </c>
      <c r="B35" s="12" t="s">
        <v>17</v>
      </c>
      <c r="C35" s="13"/>
      <c r="D35" s="13"/>
      <c r="E35" s="14"/>
      <c r="F35" s="1">
        <f>SUM(F30:F34)</f>
        <v>0</v>
      </c>
      <c r="G35" s="4"/>
    </row>
    <row r="36" spans="1:7" ht="22.5" customHeight="1">
      <c r="A36" s="26" t="s">
        <v>79</v>
      </c>
      <c r="B36" s="27"/>
      <c r="C36" s="27"/>
      <c r="D36" s="27"/>
      <c r="E36" s="27"/>
      <c r="F36" s="27"/>
      <c r="G36" s="28"/>
    </row>
    <row r="37" spans="1:7" ht="27.75" customHeight="1">
      <c r="A37" s="1">
        <v>30</v>
      </c>
      <c r="B37" s="4" t="s">
        <v>70</v>
      </c>
      <c r="C37" s="4" t="s">
        <v>58</v>
      </c>
      <c r="D37" s="4">
        <v>1</v>
      </c>
      <c r="E37" s="4">
        <v>0</v>
      </c>
      <c r="F37" s="1">
        <f>E37*D37</f>
        <v>0</v>
      </c>
      <c r="G37" s="10" t="s">
        <v>71</v>
      </c>
    </row>
    <row r="38" spans="1:7" ht="27.75" customHeight="1">
      <c r="A38" s="1">
        <v>31</v>
      </c>
      <c r="B38" s="11" t="s">
        <v>72</v>
      </c>
      <c r="C38" s="4" t="s">
        <v>73</v>
      </c>
      <c r="D38" s="4">
        <v>30</v>
      </c>
      <c r="E38" s="4">
        <v>0</v>
      </c>
      <c r="F38" s="1">
        <f t="shared" ref="F38:F40" si="6">E38*D38</f>
        <v>0</v>
      </c>
      <c r="G38" s="10" t="s">
        <v>74</v>
      </c>
    </row>
    <row r="39" spans="1:7" ht="22.5" customHeight="1">
      <c r="A39" s="1">
        <v>32</v>
      </c>
      <c r="B39" s="4" t="s">
        <v>75</v>
      </c>
      <c r="C39" s="4" t="s">
        <v>58</v>
      </c>
      <c r="D39" s="4">
        <v>1</v>
      </c>
      <c r="E39" s="4">
        <v>0</v>
      </c>
      <c r="F39" s="1">
        <f t="shared" si="6"/>
        <v>0</v>
      </c>
      <c r="G39" s="10"/>
    </row>
    <row r="40" spans="1:7" ht="29.25" customHeight="1">
      <c r="A40" s="1">
        <v>33</v>
      </c>
      <c r="B40" s="4" t="s">
        <v>76</v>
      </c>
      <c r="C40" s="4" t="s">
        <v>58</v>
      </c>
      <c r="D40" s="4">
        <v>1</v>
      </c>
      <c r="E40" s="4">
        <v>0</v>
      </c>
      <c r="F40" s="1">
        <f t="shared" si="6"/>
        <v>0</v>
      </c>
      <c r="G40" s="4" t="s">
        <v>59</v>
      </c>
    </row>
    <row r="41" spans="1:7" ht="29.25" customHeight="1">
      <c r="A41" s="1">
        <v>34</v>
      </c>
      <c r="B41" s="12" t="s">
        <v>77</v>
      </c>
      <c r="C41" s="21"/>
      <c r="D41" s="21"/>
      <c r="E41" s="22"/>
      <c r="F41" s="1">
        <f>SUM(F37:F40)</f>
        <v>0</v>
      </c>
      <c r="G41" s="10"/>
    </row>
    <row r="42" spans="1:7" ht="24.75" customHeight="1">
      <c r="A42" s="1"/>
      <c r="B42" s="30" t="s">
        <v>82</v>
      </c>
      <c r="C42" s="31"/>
      <c r="D42" s="31"/>
      <c r="E42" s="31"/>
      <c r="F42" s="31"/>
      <c r="G42" s="32"/>
    </row>
    <row r="43" spans="1:7" ht="28.5" customHeight="1">
      <c r="A43" s="1">
        <v>35</v>
      </c>
      <c r="B43" s="2" t="s">
        <v>65</v>
      </c>
      <c r="C43" s="2" t="s">
        <v>51</v>
      </c>
      <c r="D43" s="2">
        <v>1</v>
      </c>
      <c r="E43" s="2">
        <v>0</v>
      </c>
      <c r="F43" s="1">
        <f>E43*D43</f>
        <v>0</v>
      </c>
      <c r="G43" s="2" t="s">
        <v>39</v>
      </c>
    </row>
    <row r="44" spans="1:7" ht="24.75" customHeight="1">
      <c r="A44" s="1">
        <v>36</v>
      </c>
      <c r="B44" s="2" t="s">
        <v>66</v>
      </c>
      <c r="C44" s="2" t="s">
        <v>51</v>
      </c>
      <c r="D44" s="2">
        <v>1</v>
      </c>
      <c r="E44" s="2">
        <v>0</v>
      </c>
      <c r="F44" s="1">
        <f t="shared" ref="F44:F46" si="7">E44*D44</f>
        <v>0</v>
      </c>
      <c r="G44" s="2" t="s">
        <v>67</v>
      </c>
    </row>
    <row r="45" spans="1:7" ht="32.25" customHeight="1">
      <c r="A45" s="1">
        <v>37</v>
      </c>
      <c r="B45" s="2" t="s">
        <v>37</v>
      </c>
      <c r="C45" s="2" t="s">
        <v>68</v>
      </c>
      <c r="D45" s="4">
        <v>4</v>
      </c>
      <c r="E45" s="2">
        <v>0</v>
      </c>
      <c r="F45" s="1">
        <f t="shared" si="7"/>
        <v>0</v>
      </c>
      <c r="G45" s="4"/>
    </row>
    <row r="46" spans="1:7" ht="26.25" customHeight="1">
      <c r="A46" s="1">
        <v>38</v>
      </c>
      <c r="B46" s="2" t="s">
        <v>69</v>
      </c>
      <c r="C46" s="2" t="s">
        <v>51</v>
      </c>
      <c r="D46" s="4">
        <v>1</v>
      </c>
      <c r="E46" s="2">
        <v>0</v>
      </c>
      <c r="F46" s="1">
        <f t="shared" si="7"/>
        <v>0</v>
      </c>
      <c r="G46" s="2"/>
    </row>
    <row r="47" spans="1:7" ht="30" customHeight="1">
      <c r="A47" s="1">
        <v>39</v>
      </c>
      <c r="B47" s="2" t="s">
        <v>23</v>
      </c>
      <c r="C47" s="2" t="s">
        <v>11</v>
      </c>
      <c r="D47" s="2">
        <v>1</v>
      </c>
      <c r="E47" s="2">
        <v>0</v>
      </c>
      <c r="F47" s="1">
        <f t="shared" ref="F47" si="8">E47*D47</f>
        <v>0</v>
      </c>
      <c r="G47" s="4" t="s">
        <v>59</v>
      </c>
    </row>
    <row r="48" spans="1:7" ht="29.25" customHeight="1">
      <c r="A48" s="1">
        <v>40</v>
      </c>
      <c r="B48" s="12" t="s">
        <v>17</v>
      </c>
      <c r="C48" s="13"/>
      <c r="D48" s="13"/>
      <c r="E48" s="14"/>
      <c r="F48" s="1">
        <f>SUM(F43:F47)</f>
        <v>0</v>
      </c>
      <c r="G48" s="4"/>
    </row>
    <row r="49" spans="1:8" ht="21.75" customHeight="1">
      <c r="A49" s="1">
        <v>41</v>
      </c>
      <c r="B49" s="12" t="s">
        <v>29</v>
      </c>
      <c r="C49" s="13"/>
      <c r="D49" s="13"/>
      <c r="E49" s="14"/>
      <c r="F49" s="1">
        <f>F48+F41+F35+F28+F17+F8</f>
        <v>0</v>
      </c>
      <c r="G49" s="4"/>
    </row>
    <row r="50" spans="1:8" ht="31.5" customHeight="1">
      <c r="A50" s="1">
        <v>42</v>
      </c>
      <c r="B50" s="8" t="s">
        <v>30</v>
      </c>
      <c r="C50" s="1" t="s">
        <v>7</v>
      </c>
      <c r="D50" s="1">
        <v>1</v>
      </c>
      <c r="E50" s="1">
        <f>F49*0.03</f>
        <v>0</v>
      </c>
      <c r="F50" s="1">
        <f>E50*D50</f>
        <v>0</v>
      </c>
      <c r="G50" s="4"/>
    </row>
    <row r="51" spans="1:8" ht="24.75" customHeight="1">
      <c r="A51" s="1">
        <v>43</v>
      </c>
      <c r="B51" s="17" t="s">
        <v>10</v>
      </c>
      <c r="C51" s="18"/>
      <c r="D51" s="18"/>
      <c r="E51" s="19"/>
      <c r="F51" s="1">
        <f>F50+F49</f>
        <v>0</v>
      </c>
      <c r="G51" s="4"/>
    </row>
    <row r="53" spans="1:8" ht="18" customHeight="1">
      <c r="A53" s="25"/>
      <c r="B53" s="25"/>
      <c r="C53" s="25"/>
      <c r="D53" s="25"/>
    </row>
    <row r="54" spans="1:8" ht="26.25" customHeight="1">
      <c r="A54" s="20"/>
      <c r="B54" s="20"/>
      <c r="C54" s="20"/>
      <c r="D54" s="5"/>
      <c r="E54" s="5"/>
      <c r="F54" s="5"/>
      <c r="G54" s="5"/>
      <c r="H54" s="5"/>
    </row>
    <row r="55" spans="1:8" ht="27" customHeight="1">
      <c r="A55" s="15"/>
      <c r="B55" s="16"/>
      <c r="C55" s="16"/>
      <c r="D55" s="16"/>
      <c r="E55" s="16"/>
      <c r="F55" s="16"/>
      <c r="G55" s="16"/>
    </row>
  </sheetData>
  <mergeCells count="18">
    <mergeCell ref="A1:G1"/>
    <mergeCell ref="B35:E35"/>
    <mergeCell ref="B42:G42"/>
    <mergeCell ref="B8:E8"/>
    <mergeCell ref="A3:G3"/>
    <mergeCell ref="B48:E48"/>
    <mergeCell ref="A55:G55"/>
    <mergeCell ref="B51:E51"/>
    <mergeCell ref="A54:C54"/>
    <mergeCell ref="B9:G9"/>
    <mergeCell ref="B17:E17"/>
    <mergeCell ref="B28:E28"/>
    <mergeCell ref="B49:E49"/>
    <mergeCell ref="A53:D53"/>
    <mergeCell ref="A18:G18"/>
    <mergeCell ref="A29:G29"/>
    <mergeCell ref="A36:G36"/>
    <mergeCell ref="B41:E41"/>
  </mergeCells>
  <phoneticPr fontId="2" type="noConversion"/>
  <pageMargins left="0.54" right="0.3" top="0.16" bottom="0.25" header="0.16" footer="0.314583333333332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SkyUser</cp:lastModifiedBy>
  <cp:lastPrinted>2021-12-03T10:44:18Z</cp:lastPrinted>
  <dcterms:created xsi:type="dcterms:W3CDTF">2018-10-16T02:39:00Z</dcterms:created>
  <dcterms:modified xsi:type="dcterms:W3CDTF">2023-04-13T03:10:06Z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