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3" i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10"/>
  <c r="G34" l="1"/>
  <c r="C36" l="1"/>
  <c r="C37"/>
  <c r="C39" l="1"/>
  <c r="C38"/>
</calcChain>
</file>

<file path=xl/sharedStrings.xml><?xml version="1.0" encoding="utf-8"?>
<sst xmlns="http://schemas.openxmlformats.org/spreadsheetml/2006/main" count="88" uniqueCount="68">
  <si>
    <t>支</t>
  </si>
  <si>
    <t>M8×70</t>
  </si>
  <si>
    <t>拉爆螺丝</t>
  </si>
  <si>
    <t>个</t>
  </si>
  <si>
    <t>Kg</t>
  </si>
  <si>
    <t>进口</t>
  </si>
  <si>
    <t>银焊条</t>
  </si>
  <si>
    <t>数量</t>
  </si>
  <si>
    <t>单位</t>
  </si>
  <si>
    <t>安装数量</t>
  </si>
  <si>
    <t>规格</t>
  </si>
  <si>
    <t>分项名称</t>
  </si>
  <si>
    <t>序号</t>
  </si>
  <si>
    <t>防尘帽</t>
    <phoneticPr fontId="1" type="noConversion"/>
  </si>
  <si>
    <t>不干标签</t>
    <phoneticPr fontId="1" type="noConversion"/>
  </si>
  <si>
    <t>铜套件三件套</t>
    <phoneticPr fontId="1" type="noConversion"/>
  </si>
  <si>
    <t>ф8</t>
    <phoneticPr fontId="1" type="noConversion"/>
  </si>
  <si>
    <t>个</t>
    <phoneticPr fontId="1" type="noConversion"/>
  </si>
  <si>
    <t>个</t>
    <phoneticPr fontId="1" type="noConversion"/>
  </si>
  <si>
    <t>套</t>
    <phoneticPr fontId="1" type="noConversion"/>
  </si>
  <si>
    <t>呼叫系统分机</t>
    <phoneticPr fontId="1" type="noConversion"/>
  </si>
  <si>
    <t>铜套件两件套</t>
    <phoneticPr fontId="1" type="noConversion"/>
  </si>
  <si>
    <t>输氧管道（紫铜管）</t>
    <phoneticPr fontId="1" type="noConversion"/>
  </si>
  <si>
    <t>ф8×1.0</t>
    <phoneticPr fontId="1" type="noConversion"/>
  </si>
  <si>
    <t>截止阀</t>
    <phoneticPr fontId="1" type="noConversion"/>
  </si>
  <si>
    <t>Dg8</t>
    <phoneticPr fontId="1" type="noConversion"/>
  </si>
  <si>
    <t>紫铜直通.弯头(同径)</t>
    <phoneticPr fontId="1" type="noConversion"/>
  </si>
  <si>
    <t>紫铜三通(异径)</t>
    <phoneticPr fontId="1" type="noConversion"/>
  </si>
  <si>
    <t>ф8-12</t>
    <phoneticPr fontId="1" type="noConversion"/>
  </si>
  <si>
    <t>个</t>
    <phoneticPr fontId="1" type="noConversion"/>
  </si>
  <si>
    <t>ф10×1.0</t>
    <phoneticPr fontId="1" type="noConversion"/>
  </si>
  <si>
    <t>C2.8</t>
    <phoneticPr fontId="1" type="noConversion"/>
  </si>
  <si>
    <t>电源线</t>
    <phoneticPr fontId="1" type="noConversion"/>
  </si>
  <si>
    <t>2.5M2</t>
    <phoneticPr fontId="1" type="noConversion"/>
  </si>
  <si>
    <t>卷</t>
    <phoneticPr fontId="1" type="noConversion"/>
  </si>
  <si>
    <t>个</t>
    <phoneticPr fontId="1" type="noConversion"/>
  </si>
  <si>
    <t>ф10</t>
    <phoneticPr fontId="1" type="noConversion"/>
  </si>
  <si>
    <t>中心供氧吸引及呼叫系统：</t>
    <phoneticPr fontId="1" type="noConversion"/>
  </si>
  <si>
    <t>铝合金设备带</t>
    <phoneticPr fontId="1" type="noConversion"/>
  </si>
  <si>
    <t>米</t>
    <phoneticPr fontId="1" type="noConversion"/>
  </si>
  <si>
    <t>开关</t>
    <phoneticPr fontId="1" type="noConversion"/>
  </si>
  <si>
    <t>工程地点：惠州中大惠亚医院</t>
    <phoneticPr fontId="1" type="noConversion"/>
  </si>
  <si>
    <t>接地端子</t>
    <phoneticPr fontId="1" type="noConversion"/>
  </si>
  <si>
    <t>电源插座（万能3插）</t>
    <phoneticPr fontId="1" type="noConversion"/>
  </si>
  <si>
    <t>诊疗/负压瓶卡座</t>
    <phoneticPr fontId="1" type="noConversion"/>
  </si>
  <si>
    <t>铺助材料</t>
    <phoneticPr fontId="1" type="noConversion"/>
  </si>
  <si>
    <t>批</t>
    <phoneticPr fontId="1" type="noConversion"/>
  </si>
  <si>
    <t>氧气终端</t>
    <phoneticPr fontId="1" type="noConversion"/>
  </si>
  <si>
    <t>吸引终端</t>
    <phoneticPr fontId="1" type="noConversion"/>
  </si>
  <si>
    <t>综合单价</t>
    <phoneticPr fontId="1" type="noConversion"/>
  </si>
  <si>
    <t>总价</t>
    <phoneticPr fontId="1" type="noConversion"/>
  </si>
  <si>
    <t>合价</t>
    <phoneticPr fontId="1" type="noConversion"/>
  </si>
  <si>
    <t>合计</t>
    <phoneticPr fontId="1" type="noConversion"/>
  </si>
  <si>
    <t>利润</t>
    <phoneticPr fontId="1" type="noConversion"/>
  </si>
  <si>
    <t>税金</t>
    <phoneticPr fontId="1" type="noConversion"/>
  </si>
  <si>
    <t>综合费（规费等）</t>
    <phoneticPr fontId="1" type="noConversion"/>
  </si>
  <si>
    <t>英规</t>
    <phoneticPr fontId="1" type="noConversion"/>
  </si>
  <si>
    <t>飞星</t>
    <phoneticPr fontId="1" type="noConversion"/>
  </si>
  <si>
    <t>松本</t>
    <phoneticPr fontId="1" type="noConversion"/>
  </si>
  <si>
    <r>
      <t>1</t>
    </r>
    <r>
      <rPr>
        <sz val="9"/>
        <rFont val="宋体"/>
        <charset val="134"/>
      </rPr>
      <t>2</t>
    </r>
    <r>
      <rPr>
        <sz val="9"/>
        <rFont val="宋体"/>
        <charset val="134"/>
      </rPr>
      <t>W/LED灯管</t>
    </r>
    <phoneticPr fontId="1" type="noConversion"/>
  </si>
  <si>
    <t>漏电保护开关</t>
    <phoneticPr fontId="1" type="noConversion"/>
  </si>
  <si>
    <r>
      <t>2</t>
    </r>
    <r>
      <rPr>
        <sz val="9"/>
        <rFont val="宋体"/>
        <charset val="134"/>
      </rPr>
      <t>0A</t>
    </r>
    <phoneticPr fontId="1" type="noConversion"/>
  </si>
  <si>
    <t>项目名称：6楼骨科一区加装设备带</t>
    <phoneticPr fontId="1" type="noConversion"/>
  </si>
  <si>
    <r>
      <t xml:space="preserve">                               </t>
    </r>
    <r>
      <rPr>
        <b/>
        <sz val="12"/>
        <rFont val="宋体"/>
        <charset val="134"/>
      </rPr>
      <t>工程量清单</t>
    </r>
    <r>
      <rPr>
        <sz val="12"/>
        <rFont val="宋体"/>
        <charset val="134"/>
      </rPr>
      <t xml:space="preserve">                      </t>
    </r>
    <phoneticPr fontId="1" type="noConversion"/>
  </si>
  <si>
    <t>施工单位：</t>
    <phoneticPr fontId="1" type="noConversion"/>
  </si>
  <si>
    <t>联系电话：</t>
    <phoneticPr fontId="1" type="noConversion"/>
  </si>
  <si>
    <t>联 系 人：</t>
    <phoneticPr fontId="1" type="noConversion"/>
  </si>
  <si>
    <t>医用气体系统安装工程报价单</t>
    <phoneticPr fontId="1" type="noConversion"/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</si>
</sst>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&quot;¥&quot;#,##0.00;[Red]&quot;¥&quot;#,##0.00"/>
  </numFmts>
  <fonts count="15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b/>
      <sz val="15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5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justify" vertical="center" wrapText="1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7" fontId="12" fillId="0" borderId="6" xfId="0" applyNumberFormat="1" applyFont="1" applyBorder="1" applyAlignment="1">
      <alignment horizontal="center" vertical="center"/>
    </xf>
    <xf numFmtId="7" fontId="10" fillId="0" borderId="4" xfId="0" applyNumberFormat="1" applyFont="1" applyBorder="1" applyAlignment="1">
      <alignment horizontal="center" vertical="center"/>
    </xf>
    <xf numFmtId="7" fontId="10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2"/>
  <sheetViews>
    <sheetView tabSelected="1" topLeftCell="A8" workbookViewId="0">
      <selection activeCell="J15" sqref="J15"/>
    </sheetView>
  </sheetViews>
  <sheetFormatPr defaultRowHeight="14.25"/>
  <cols>
    <col min="1" max="1" width="6.375" customWidth="1"/>
    <col min="2" max="2" width="18.125" customWidth="1"/>
    <col min="3" max="3" width="9.375" customWidth="1"/>
    <col min="4" max="4" width="9.75" customWidth="1"/>
    <col min="5" max="5" width="10.75" customWidth="1"/>
    <col min="6" max="6" width="13.875" customWidth="1"/>
    <col min="7" max="7" width="11.625" customWidth="1"/>
  </cols>
  <sheetData>
    <row r="1" spans="1:7" hidden="1"/>
    <row r="2" spans="1:7" ht="19.5">
      <c r="A2" s="35" t="s">
        <v>67</v>
      </c>
      <c r="B2" s="24"/>
      <c r="C2" s="24"/>
      <c r="D2" s="24"/>
      <c r="E2" s="24"/>
      <c r="F2" s="24"/>
    </row>
    <row r="3" spans="1:7" ht="19.5">
      <c r="A3" s="24"/>
      <c r="B3" s="24"/>
      <c r="C3" s="24"/>
      <c r="D3" s="24"/>
      <c r="E3" s="24"/>
      <c r="F3" s="24"/>
    </row>
    <row r="4" spans="1:7">
      <c r="A4" s="23" t="s">
        <v>62</v>
      </c>
      <c r="B4" s="23"/>
      <c r="C4" s="23"/>
      <c r="D4" s="23"/>
      <c r="E4" s="23"/>
      <c r="F4" s="23"/>
    </row>
    <row r="5" spans="1:7">
      <c r="A5" s="23" t="s">
        <v>41</v>
      </c>
      <c r="B5" s="23"/>
      <c r="C5" s="23"/>
      <c r="D5" s="23"/>
      <c r="E5" s="23"/>
      <c r="F5" s="23"/>
    </row>
    <row r="6" spans="1:7">
      <c r="A6" s="21" t="s">
        <v>63</v>
      </c>
      <c r="B6" s="16"/>
      <c r="C6" s="16"/>
      <c r="D6" s="16"/>
      <c r="E6" s="16"/>
      <c r="F6" s="16"/>
    </row>
    <row r="7" spans="1:7" ht="14.25" customHeight="1">
      <c r="A7" s="22" t="s">
        <v>12</v>
      </c>
      <c r="B7" s="22" t="s">
        <v>11</v>
      </c>
      <c r="C7" s="22" t="s">
        <v>10</v>
      </c>
      <c r="D7" s="22" t="s">
        <v>9</v>
      </c>
      <c r="E7" s="22"/>
      <c r="F7" s="22" t="s">
        <v>49</v>
      </c>
      <c r="G7" s="33" t="s">
        <v>51</v>
      </c>
    </row>
    <row r="8" spans="1:7">
      <c r="A8" s="22"/>
      <c r="B8" s="22"/>
      <c r="C8" s="22"/>
      <c r="D8" s="1" t="s">
        <v>8</v>
      </c>
      <c r="E8" s="1" t="s">
        <v>7</v>
      </c>
      <c r="F8" s="22"/>
      <c r="G8" s="33"/>
    </row>
    <row r="9" spans="1:7">
      <c r="A9" s="1">
        <v>1</v>
      </c>
      <c r="B9" s="28" t="s">
        <v>37</v>
      </c>
      <c r="C9" s="29"/>
      <c r="D9" s="7"/>
      <c r="E9" s="7"/>
      <c r="F9" s="7"/>
      <c r="G9" s="10"/>
    </row>
    <row r="10" spans="1:7">
      <c r="A10" s="1">
        <v>2</v>
      </c>
      <c r="B10" s="2" t="s">
        <v>47</v>
      </c>
      <c r="C10" s="18" t="s">
        <v>56</v>
      </c>
      <c r="D10" s="1" t="s">
        <v>17</v>
      </c>
      <c r="E10" s="1">
        <v>6</v>
      </c>
      <c r="F10" s="1"/>
      <c r="G10" s="19">
        <f>E10*F10</f>
        <v>0</v>
      </c>
    </row>
    <row r="11" spans="1:7">
      <c r="A11" s="1"/>
      <c r="B11" s="2" t="s">
        <v>48</v>
      </c>
      <c r="C11" s="18" t="s">
        <v>56</v>
      </c>
      <c r="D11" s="17" t="s">
        <v>17</v>
      </c>
      <c r="E11" s="1">
        <v>6</v>
      </c>
      <c r="F11" s="1"/>
      <c r="G11" s="19">
        <f t="shared" ref="G11:G32" si="0">E11*F11</f>
        <v>0</v>
      </c>
    </row>
    <row r="12" spans="1:7">
      <c r="A12" s="1">
        <v>3</v>
      </c>
      <c r="B12" s="2" t="s">
        <v>13</v>
      </c>
      <c r="C12" s="18" t="s">
        <v>56</v>
      </c>
      <c r="D12" s="1" t="s">
        <v>18</v>
      </c>
      <c r="E12" s="1">
        <v>12</v>
      </c>
      <c r="F12" s="1"/>
      <c r="G12" s="19">
        <f t="shared" si="0"/>
        <v>0</v>
      </c>
    </row>
    <row r="13" spans="1:7">
      <c r="A13" s="1">
        <v>4</v>
      </c>
      <c r="B13" s="2" t="s">
        <v>14</v>
      </c>
      <c r="C13" s="18" t="s">
        <v>56</v>
      </c>
      <c r="D13" s="1" t="s">
        <v>18</v>
      </c>
      <c r="E13" s="1">
        <v>12</v>
      </c>
      <c r="F13" s="1"/>
      <c r="G13" s="19">
        <f t="shared" si="0"/>
        <v>0</v>
      </c>
    </row>
    <row r="14" spans="1:7">
      <c r="A14" s="1">
        <v>5</v>
      </c>
      <c r="B14" s="2" t="s">
        <v>15</v>
      </c>
      <c r="C14" s="2" t="s">
        <v>36</v>
      </c>
      <c r="D14" s="1" t="s">
        <v>19</v>
      </c>
      <c r="E14" s="1">
        <v>12</v>
      </c>
      <c r="F14" s="1"/>
      <c r="G14" s="19">
        <f t="shared" si="0"/>
        <v>0</v>
      </c>
    </row>
    <row r="15" spans="1:7">
      <c r="A15" s="1">
        <v>6</v>
      </c>
      <c r="B15" s="2" t="s">
        <v>21</v>
      </c>
      <c r="C15" s="2" t="s">
        <v>16</v>
      </c>
      <c r="D15" s="1" t="s">
        <v>19</v>
      </c>
      <c r="E15" s="1">
        <v>12</v>
      </c>
      <c r="F15" s="1"/>
      <c r="G15" s="19">
        <f t="shared" si="0"/>
        <v>0</v>
      </c>
    </row>
    <row r="16" spans="1:7">
      <c r="A16" s="1">
        <v>7</v>
      </c>
      <c r="B16" s="2" t="s">
        <v>22</v>
      </c>
      <c r="C16" s="2" t="s">
        <v>30</v>
      </c>
      <c r="D16" s="1" t="s">
        <v>39</v>
      </c>
      <c r="E16" s="1">
        <v>35</v>
      </c>
      <c r="F16" s="1"/>
      <c r="G16" s="19">
        <f t="shared" si="0"/>
        <v>0</v>
      </c>
    </row>
    <row r="17" spans="1:7" ht="19.5" customHeight="1">
      <c r="A17" s="1">
        <v>8</v>
      </c>
      <c r="B17" s="2" t="s">
        <v>22</v>
      </c>
      <c r="C17" s="2" t="s">
        <v>23</v>
      </c>
      <c r="D17" s="1" t="s">
        <v>39</v>
      </c>
      <c r="E17" s="1">
        <v>35</v>
      </c>
      <c r="F17" s="1"/>
      <c r="G17" s="19">
        <f t="shared" si="0"/>
        <v>0</v>
      </c>
    </row>
    <row r="18" spans="1:7">
      <c r="A18" s="1">
        <v>9</v>
      </c>
      <c r="B18" s="2" t="s">
        <v>24</v>
      </c>
      <c r="C18" s="2" t="s">
        <v>25</v>
      </c>
      <c r="D18" s="1" t="s">
        <v>3</v>
      </c>
      <c r="E18" s="1">
        <v>2</v>
      </c>
      <c r="F18" s="1"/>
      <c r="G18" s="19">
        <f t="shared" si="0"/>
        <v>0</v>
      </c>
    </row>
    <row r="19" spans="1:7" ht="16.5" customHeight="1">
      <c r="A19" s="1">
        <v>10</v>
      </c>
      <c r="B19" s="2" t="s">
        <v>26</v>
      </c>
      <c r="C19" s="2" t="s">
        <v>16</v>
      </c>
      <c r="D19" s="1" t="s">
        <v>18</v>
      </c>
      <c r="E19" s="1">
        <v>12</v>
      </c>
      <c r="F19" s="1"/>
      <c r="G19" s="19">
        <f t="shared" si="0"/>
        <v>0</v>
      </c>
    </row>
    <row r="20" spans="1:7">
      <c r="A20" s="1">
        <v>11</v>
      </c>
      <c r="B20" s="2" t="s">
        <v>26</v>
      </c>
      <c r="C20" s="2" t="s">
        <v>36</v>
      </c>
      <c r="D20" s="1" t="s">
        <v>3</v>
      </c>
      <c r="E20" s="1">
        <v>12</v>
      </c>
      <c r="F20" s="1"/>
      <c r="G20" s="19">
        <f t="shared" si="0"/>
        <v>0</v>
      </c>
    </row>
    <row r="21" spans="1:7">
      <c r="A21" s="1">
        <v>12</v>
      </c>
      <c r="B21" s="2" t="s">
        <v>27</v>
      </c>
      <c r="C21" s="2" t="s">
        <v>28</v>
      </c>
      <c r="D21" s="1" t="s">
        <v>3</v>
      </c>
      <c r="E21" s="1">
        <v>12</v>
      </c>
      <c r="F21" s="1"/>
      <c r="G21" s="19">
        <f t="shared" si="0"/>
        <v>0</v>
      </c>
    </row>
    <row r="22" spans="1:7">
      <c r="A22" s="1">
        <v>13</v>
      </c>
      <c r="B22" s="2" t="s">
        <v>20</v>
      </c>
      <c r="C22" s="18" t="s">
        <v>57</v>
      </c>
      <c r="D22" s="1" t="s">
        <v>29</v>
      </c>
      <c r="E22" s="1">
        <v>6</v>
      </c>
      <c r="F22" s="1"/>
      <c r="G22" s="19">
        <f t="shared" si="0"/>
        <v>0</v>
      </c>
    </row>
    <row r="23" spans="1:7">
      <c r="A23" s="1">
        <v>14</v>
      </c>
      <c r="B23" s="2" t="s">
        <v>6</v>
      </c>
      <c r="C23" s="2" t="s">
        <v>5</v>
      </c>
      <c r="D23" s="1" t="s">
        <v>4</v>
      </c>
      <c r="E23" s="1">
        <v>1</v>
      </c>
      <c r="F23" s="1"/>
      <c r="G23" s="19">
        <f t="shared" si="0"/>
        <v>0</v>
      </c>
    </row>
    <row r="24" spans="1:7">
      <c r="A24" s="1">
        <v>15</v>
      </c>
      <c r="B24" s="2" t="s">
        <v>43</v>
      </c>
      <c r="C24" s="2" t="s">
        <v>31</v>
      </c>
      <c r="D24" s="9" t="s">
        <v>35</v>
      </c>
      <c r="E24" s="1">
        <v>12</v>
      </c>
      <c r="F24" s="1"/>
      <c r="G24" s="19">
        <f t="shared" si="0"/>
        <v>0</v>
      </c>
    </row>
    <row r="25" spans="1:7">
      <c r="A25" s="1">
        <v>16</v>
      </c>
      <c r="B25" s="2" t="s">
        <v>40</v>
      </c>
      <c r="C25" s="18" t="s">
        <v>58</v>
      </c>
      <c r="D25" s="8" t="s">
        <v>17</v>
      </c>
      <c r="E25" s="1">
        <v>6</v>
      </c>
      <c r="F25" s="1"/>
      <c r="G25" s="19">
        <f t="shared" si="0"/>
        <v>0</v>
      </c>
    </row>
    <row r="26" spans="1:7">
      <c r="A26" s="1">
        <v>17</v>
      </c>
      <c r="B26" s="20" t="s">
        <v>59</v>
      </c>
      <c r="C26" s="18"/>
      <c r="D26" s="9" t="s">
        <v>19</v>
      </c>
      <c r="E26" s="1">
        <v>12</v>
      </c>
      <c r="F26" s="1"/>
      <c r="G26" s="19">
        <f t="shared" si="0"/>
        <v>0</v>
      </c>
    </row>
    <row r="27" spans="1:7">
      <c r="A27" s="1">
        <v>18</v>
      </c>
      <c r="B27" s="2" t="s">
        <v>32</v>
      </c>
      <c r="C27" s="2" t="s">
        <v>33</v>
      </c>
      <c r="D27" s="1" t="s">
        <v>34</v>
      </c>
      <c r="E27" s="1">
        <v>0.7</v>
      </c>
      <c r="F27" s="1"/>
      <c r="G27" s="19">
        <f t="shared" si="0"/>
        <v>0</v>
      </c>
    </row>
    <row r="28" spans="1:7">
      <c r="A28" s="1">
        <v>19</v>
      </c>
      <c r="B28" s="2" t="s">
        <v>2</v>
      </c>
      <c r="C28" s="2" t="s">
        <v>1</v>
      </c>
      <c r="D28" s="1" t="s">
        <v>0</v>
      </c>
      <c r="E28" s="1">
        <v>12</v>
      </c>
      <c r="F28" s="1"/>
      <c r="G28" s="19">
        <f t="shared" si="0"/>
        <v>0</v>
      </c>
    </row>
    <row r="29" spans="1:7">
      <c r="A29" s="1">
        <v>20</v>
      </c>
      <c r="B29" s="2" t="s">
        <v>42</v>
      </c>
      <c r="C29" s="2"/>
      <c r="D29" s="17" t="s">
        <v>17</v>
      </c>
      <c r="E29" s="1">
        <v>12</v>
      </c>
      <c r="F29" s="1"/>
      <c r="G29" s="19">
        <f t="shared" si="0"/>
        <v>0</v>
      </c>
    </row>
    <row r="30" spans="1:7">
      <c r="A30" s="1">
        <v>21</v>
      </c>
      <c r="B30" s="2" t="s">
        <v>44</v>
      </c>
      <c r="C30" s="2"/>
      <c r="D30" s="1" t="s">
        <v>19</v>
      </c>
      <c r="E30" s="1">
        <v>9</v>
      </c>
      <c r="F30" s="1"/>
      <c r="G30" s="19">
        <f t="shared" si="0"/>
        <v>0</v>
      </c>
    </row>
    <row r="31" spans="1:7">
      <c r="A31" s="1">
        <v>22</v>
      </c>
      <c r="B31" s="2" t="s">
        <v>38</v>
      </c>
      <c r="C31" s="2"/>
      <c r="D31" s="1" t="s">
        <v>39</v>
      </c>
      <c r="E31" s="1">
        <v>6.5</v>
      </c>
      <c r="F31" s="1"/>
      <c r="G31" s="19">
        <f t="shared" si="0"/>
        <v>0</v>
      </c>
    </row>
    <row r="32" spans="1:7">
      <c r="A32" s="1">
        <v>23</v>
      </c>
      <c r="B32" s="20" t="s">
        <v>45</v>
      </c>
      <c r="C32" s="2"/>
      <c r="D32" s="1" t="s">
        <v>46</v>
      </c>
      <c r="E32" s="1">
        <v>1</v>
      </c>
      <c r="F32" s="1"/>
      <c r="G32" s="19">
        <f t="shared" si="0"/>
        <v>0</v>
      </c>
    </row>
    <row r="33" spans="1:7">
      <c r="A33" s="1">
        <v>24</v>
      </c>
      <c r="B33" s="2" t="s">
        <v>60</v>
      </c>
      <c r="C33" s="2" t="s">
        <v>61</v>
      </c>
      <c r="D33" s="17" t="s">
        <v>17</v>
      </c>
      <c r="E33" s="1">
        <v>1</v>
      </c>
      <c r="F33" s="1"/>
      <c r="G33" s="19">
        <f>E33*F33</f>
        <v>0</v>
      </c>
    </row>
    <row r="34" spans="1:7">
      <c r="A34" s="1" t="s">
        <v>52</v>
      </c>
      <c r="B34" s="6"/>
      <c r="C34" s="6"/>
      <c r="D34" s="7"/>
      <c r="E34" s="7"/>
      <c r="F34" s="7"/>
      <c r="G34" s="19">
        <f>SUM(G10:G33)</f>
        <v>0</v>
      </c>
    </row>
    <row r="35" spans="1:7">
      <c r="A35" s="3"/>
      <c r="B35" s="13"/>
      <c r="C35" s="13"/>
      <c r="D35" s="4"/>
      <c r="E35" s="4"/>
      <c r="F35" s="4"/>
      <c r="G35" s="12"/>
    </row>
    <row r="36" spans="1:7">
      <c r="A36" s="5">
        <v>1</v>
      </c>
      <c r="B36" s="15" t="s">
        <v>55</v>
      </c>
      <c r="C36" s="34">
        <f>G34*5%</f>
        <v>0</v>
      </c>
      <c r="D36" s="26"/>
      <c r="E36" s="26"/>
      <c r="F36" s="26"/>
      <c r="G36" s="27"/>
    </row>
    <row r="37" spans="1:7">
      <c r="A37" s="5">
        <v>2</v>
      </c>
      <c r="B37" s="11" t="s">
        <v>53</v>
      </c>
      <c r="C37" s="30">
        <f>G34*10%</f>
        <v>0</v>
      </c>
      <c r="D37" s="31"/>
      <c r="E37" s="31"/>
      <c r="F37" s="31"/>
      <c r="G37" s="32"/>
    </row>
    <row r="38" spans="1:7">
      <c r="A38" s="5">
        <v>3</v>
      </c>
      <c r="B38" s="14" t="s">
        <v>54</v>
      </c>
      <c r="C38" s="30">
        <f>(G34+C36+C37)*3%</f>
        <v>0</v>
      </c>
      <c r="D38" s="31"/>
      <c r="E38" s="31"/>
      <c r="F38" s="31"/>
      <c r="G38" s="32"/>
    </row>
    <row r="39" spans="1:7" ht="22.5" customHeight="1">
      <c r="A39" s="5">
        <v>4</v>
      </c>
      <c r="B39" s="14" t="s">
        <v>50</v>
      </c>
      <c r="C39" s="25">
        <f>G34+C36+C37+C38</f>
        <v>0</v>
      </c>
      <c r="D39" s="26"/>
      <c r="E39" s="26"/>
      <c r="F39" s="26"/>
      <c r="G39" s="27"/>
    </row>
    <row r="40" spans="1:7" ht="22.5" customHeight="1">
      <c r="A40" s="36" t="s">
        <v>64</v>
      </c>
      <c r="B40" s="36"/>
      <c r="C40" s="36"/>
      <c r="D40" s="36"/>
      <c r="E40" s="36"/>
      <c r="F40" s="36"/>
      <c r="G40" s="36"/>
    </row>
    <row r="41" spans="1:7" ht="20.25" customHeight="1">
      <c r="A41" s="38" t="s">
        <v>66</v>
      </c>
      <c r="B41" s="38"/>
      <c r="C41" s="38"/>
      <c r="D41" s="38"/>
      <c r="E41" s="38"/>
      <c r="F41" s="38"/>
      <c r="G41" s="38"/>
    </row>
    <row r="42" spans="1:7" ht="20.25" customHeight="1">
      <c r="A42" s="37" t="s">
        <v>65</v>
      </c>
      <c r="B42" s="37"/>
      <c r="C42" s="37"/>
      <c r="D42" s="37"/>
      <c r="E42" s="37"/>
      <c r="F42" s="37"/>
      <c r="G42" s="37"/>
    </row>
  </sheetData>
  <mergeCells count="18">
    <mergeCell ref="C36:G36"/>
    <mergeCell ref="C37:G37"/>
    <mergeCell ref="A40:G40"/>
    <mergeCell ref="A42:G42"/>
    <mergeCell ref="A7:A8"/>
    <mergeCell ref="A41:G41"/>
    <mergeCell ref="A5:F5"/>
    <mergeCell ref="A3:F3"/>
    <mergeCell ref="A4:F4"/>
    <mergeCell ref="C7:C8"/>
    <mergeCell ref="C39:G39"/>
    <mergeCell ref="B9:C9"/>
    <mergeCell ref="A2:F2"/>
    <mergeCell ref="C38:G38"/>
    <mergeCell ref="D7:E7"/>
    <mergeCell ref="B7:B8"/>
    <mergeCell ref="F7:F8"/>
    <mergeCell ref="G7:G8"/>
  </mergeCells>
  <phoneticPr fontId="1" type="noConversion"/>
  <pageMargins left="0.55118110236220474" right="0.55118110236220474" top="0.39370078740157483" bottom="0.39370078740157483" header="0.31496062992125984" footer="0.31496062992125984"/>
  <pageSetup paperSize="9" orientation="portrait" horizontalDpi="180" verticalDpi="180" r:id="rId1"/>
  <headerFooter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>
      <selection activeCell="C22" sqref="C22"/>
    </sheetView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2009-08-18T15:08:42Z</cp:lastPrinted>
  <dcterms:created xsi:type="dcterms:W3CDTF">1996-12-17T01:32:42Z</dcterms:created>
  <dcterms:modified xsi:type="dcterms:W3CDTF">2018-12-27T09:24:28Z</dcterms:modified>
</cp:coreProperties>
</file>